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1-Annexes CVCD\Annexe 2 - Indicateurs et pénalités\"/>
    </mc:Choice>
  </mc:AlternateContent>
  <xr:revisionPtr revIDLastSave="0" documentId="13_ncr:1_{D160DCFB-ABD8-4A2E-827F-26AD383A47E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Conforme">Feuil1!$J$14:$J$20</definedName>
    <definedName name="_xlnm.Print_Titles" localSheetId="0">Feuil1!$11:$11</definedName>
    <definedName name="_xlnm.Print_Area" localSheetId="0">Feuil1!$A$1:$E$70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D13" i="1" l="1"/>
  <c r="D32" i="1" l="1"/>
  <c r="D26" i="1"/>
  <c r="D41" i="1"/>
  <c r="D31" i="1"/>
  <c r="D30" i="1"/>
  <c r="D29" i="1"/>
  <c r="D20" i="1"/>
  <c r="D19" i="1"/>
  <c r="D18" i="1"/>
  <c r="D57" i="1" l="1"/>
  <c r="D58" i="1" s="1"/>
  <c r="D55" i="1"/>
  <c r="D54" i="1"/>
  <c r="D45" i="1"/>
  <c r="D50" i="1"/>
  <c r="D48" i="1"/>
  <c r="D40" i="1"/>
  <c r="D39" i="1"/>
  <c r="D38" i="1"/>
  <c r="D37" i="1"/>
  <c r="D36" i="1"/>
  <c r="D25" i="1"/>
  <c r="D24" i="1"/>
  <c r="D23" i="1"/>
  <c r="D15" i="1"/>
  <c r="D14" i="1"/>
  <c r="E63" i="1" l="1"/>
</calcChain>
</file>

<file path=xl/sharedStrings.xml><?xml version="1.0" encoding="utf-8"?>
<sst xmlns="http://schemas.openxmlformats.org/spreadsheetml/2006/main" count="62" uniqueCount="49">
  <si>
    <t>Prestations</t>
  </si>
  <si>
    <t>Conformité Terrain-GMAO</t>
  </si>
  <si>
    <t>Qualité/Nettoyage/Finition</t>
  </si>
  <si>
    <t xml:space="preserve">Relevés des comptages </t>
  </si>
  <si>
    <t>Rapport d'activité</t>
  </si>
  <si>
    <t>Importance</t>
  </si>
  <si>
    <t>Total</t>
  </si>
  <si>
    <t>Observations</t>
  </si>
  <si>
    <t>Rédaction des devis dans les temps</t>
  </si>
  <si>
    <t>Suivi du stock</t>
  </si>
  <si>
    <t>Contrôle des locaux</t>
  </si>
  <si>
    <t>SO</t>
  </si>
  <si>
    <t>Fiche de contrôle Mensuel</t>
  </si>
  <si>
    <t>Noms des personnes présentes</t>
  </si>
  <si>
    <t>EPML:</t>
  </si>
  <si>
    <t xml:space="preserve">Société: </t>
  </si>
  <si>
    <t>Signature</t>
  </si>
  <si>
    <t xml:space="preserve">Effectué le: </t>
  </si>
  <si>
    <t>Marché N°</t>
  </si>
  <si>
    <t>Lot</t>
  </si>
  <si>
    <t>Etat de propreté</t>
  </si>
  <si>
    <t>Etat de rangement</t>
  </si>
  <si>
    <t>Pourcentage Qualité</t>
  </si>
  <si>
    <t>Niveau de qualité de la prestation</t>
  </si>
  <si>
    <t>Mini</t>
  </si>
  <si>
    <t>Maxi</t>
  </si>
  <si>
    <t>Axe d'amélioration</t>
  </si>
  <si>
    <t>Préventif: BT N°</t>
  </si>
  <si>
    <t>Correctif: BT N°</t>
  </si>
  <si>
    <t>Niveau Qualité:</t>
  </si>
  <si>
    <t>Suivi des demandes du SET</t>
  </si>
  <si>
    <t>Bon GMAO correctement renseigné</t>
  </si>
  <si>
    <t>Suite donnée</t>
  </si>
  <si>
    <t>Analyses critique de l'activité</t>
  </si>
  <si>
    <t>Analyses critiques des comptages intégrées dans le rapport</t>
  </si>
  <si>
    <t xml:space="preserve">Rondes journalières effectuées </t>
  </si>
  <si>
    <t>Note sur 20:</t>
  </si>
  <si>
    <t>Tenue des techniciens</t>
  </si>
  <si>
    <t>A: Satisfaisant</t>
  </si>
  <si>
    <t>B: Moyennement satisfaisant</t>
  </si>
  <si>
    <t>C: Peu satisfaisant</t>
  </si>
  <si>
    <t>D: Insatisfaisant</t>
  </si>
  <si>
    <t>Inacceptable</t>
  </si>
  <si>
    <t>Passable</t>
  </si>
  <si>
    <t>Acceptable</t>
  </si>
  <si>
    <t>Note de 0 à 2</t>
  </si>
  <si>
    <t>Rondes</t>
  </si>
  <si>
    <t>Rapport Mensuel du mois N-1</t>
  </si>
  <si>
    <t>KPI-M-08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</si>
</sst>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5" xfId="0" applyBorder="1"/>
    <xf numFmtId="0" fontId="0" fillId="2" borderId="19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17" xfId="0" applyFont="1" applyBorder="1"/>
    <xf numFmtId="0" fontId="0" fillId="0" borderId="26" xfId="0" applyBorder="1"/>
    <xf numFmtId="0" fontId="0" fillId="0" borderId="27" xfId="0" applyBorder="1"/>
    <xf numFmtId="0" fontId="0" fillId="0" borderId="16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21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0" xfId="0" applyFont="1" applyBorder="1"/>
    <xf numFmtId="0" fontId="1" fillId="0" borderId="38" xfId="0" applyFont="1" applyBorder="1" applyAlignment="1">
      <alignment horizontal="center" vertical="center"/>
    </xf>
    <xf numFmtId="0" fontId="1" fillId="0" borderId="39" xfId="0" applyFont="1" applyBorder="1"/>
    <xf numFmtId="0" fontId="1" fillId="0" borderId="19" xfId="0" applyFont="1" applyBorder="1"/>
    <xf numFmtId="0" fontId="0" fillId="0" borderId="19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9" fontId="0" fillId="0" borderId="36" xfId="0" applyNumberForma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1" fillId="2" borderId="41" xfId="0" applyFont="1" applyFill="1" applyBorder="1"/>
    <xf numFmtId="0" fontId="0" fillId="0" borderId="41" xfId="0" applyBorder="1" applyAlignment="1">
      <alignment horizontal="center" vertical="center"/>
    </xf>
    <xf numFmtId="0" fontId="0" fillId="0" borderId="41" xfId="0" applyBorder="1"/>
    <xf numFmtId="0" fontId="1" fillId="2" borderId="41" xfId="0" applyFont="1" applyFill="1" applyBorder="1" applyAlignment="1">
      <alignment horizontal="left" vertical="center"/>
    </xf>
    <xf numFmtId="0" fontId="0" fillId="0" borderId="42" xfId="0" applyBorder="1"/>
    <xf numFmtId="0" fontId="0" fillId="2" borderId="3" xfId="0" applyFill="1" applyBorder="1"/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2" borderId="3" xfId="0" applyFill="1" applyBorder="1" applyAlignment="1">
      <alignment horizontal="center" vertical="center"/>
    </xf>
    <xf numFmtId="0" fontId="0" fillId="0" borderId="37" xfId="0" applyBorder="1"/>
    <xf numFmtId="0" fontId="1" fillId="0" borderId="43" xfId="0" applyFont="1" applyBorder="1" applyAlignment="1">
      <alignment horizontal="center" vertical="center" wrapText="1"/>
    </xf>
    <xf numFmtId="0" fontId="0" fillId="2" borderId="44" xfId="0" applyFill="1" applyBorder="1"/>
    <xf numFmtId="0" fontId="0" fillId="0" borderId="45" xfId="0" applyBorder="1"/>
    <xf numFmtId="0" fontId="0" fillId="2" borderId="45" xfId="0" applyFill="1" applyBorder="1"/>
    <xf numFmtId="0" fontId="0" fillId="0" borderId="46" xfId="0" applyBorder="1"/>
    <xf numFmtId="9" fontId="1" fillId="0" borderId="22" xfId="0" applyNumberFormat="1" applyFont="1" applyBorder="1"/>
    <xf numFmtId="0" fontId="0" fillId="0" borderId="41" xfId="0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left"/>
    </xf>
    <xf numFmtId="0" fontId="0" fillId="3" borderId="45" xfId="0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3" fillId="0" borderId="18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10" fontId="1" fillId="0" borderId="40" xfId="0" applyNumberFormat="1" applyFont="1" applyBorder="1" applyAlignment="1">
      <alignment horizontal="left" vertical="center"/>
    </xf>
    <xf numFmtId="10" fontId="1" fillId="0" borderId="39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3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7" xfId="0" applyFont="1" applyBorder="1"/>
  </cellXfs>
  <cellStyles count="1"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K70"/>
  <sheetViews>
    <sheetView tabSelected="1" topLeftCell="A57" workbookViewId="0">
      <selection activeCell="E64" sqref="E64:E65"/>
    </sheetView>
  </sheetViews>
  <sheetFormatPr baseColWidth="10" defaultRowHeight="14.5" x14ac:dyDescent="0.35"/>
  <cols>
    <col min="1" max="1" width="36.54296875" customWidth="1"/>
    <col min="2" max="2" width="18" customWidth="1"/>
    <col min="4" max="4" width="12.1796875" customWidth="1"/>
    <col min="5" max="5" width="51.26953125" customWidth="1"/>
  </cols>
  <sheetData>
    <row r="1" spans="1:11" ht="24" thickBot="1" x14ac:dyDescent="0.6">
      <c r="A1" s="81" t="s">
        <v>12</v>
      </c>
      <c r="B1" s="82"/>
      <c r="C1" s="82"/>
      <c r="D1" s="82"/>
      <c r="E1" s="83"/>
    </row>
    <row r="2" spans="1:11" ht="15" thickBot="1" x14ac:dyDescent="0.4">
      <c r="A2" s="1"/>
      <c r="B2" s="1"/>
      <c r="C2" s="1"/>
      <c r="D2" s="1"/>
      <c r="E2" s="1"/>
    </row>
    <row r="3" spans="1:11" x14ac:dyDescent="0.35">
      <c r="A3" s="84" t="s">
        <v>13</v>
      </c>
      <c r="B3" s="85"/>
      <c r="C3" s="85"/>
      <c r="D3" s="85" t="s">
        <v>16</v>
      </c>
      <c r="E3" s="86"/>
    </row>
    <row r="4" spans="1:11" x14ac:dyDescent="0.35">
      <c r="A4" s="87" t="s">
        <v>14</v>
      </c>
      <c r="B4" s="88"/>
      <c r="C4" s="89"/>
      <c r="D4" s="93"/>
      <c r="E4" s="94"/>
    </row>
    <row r="5" spans="1:11" x14ac:dyDescent="0.35">
      <c r="A5" s="90"/>
      <c r="B5" s="91"/>
      <c r="C5" s="92"/>
      <c r="D5" s="73"/>
      <c r="E5" s="74"/>
    </row>
    <row r="6" spans="1:11" x14ac:dyDescent="0.35">
      <c r="A6" s="95" t="s">
        <v>15</v>
      </c>
      <c r="B6" s="96"/>
      <c r="C6" s="97"/>
      <c r="D6" s="71"/>
      <c r="E6" s="72"/>
    </row>
    <row r="7" spans="1:11" x14ac:dyDescent="0.35">
      <c r="A7" s="90"/>
      <c r="B7" s="91"/>
      <c r="C7" s="92"/>
      <c r="D7" s="73"/>
      <c r="E7" s="74"/>
    </row>
    <row r="8" spans="1:11" ht="27.75" customHeight="1" thickBot="1" x14ac:dyDescent="0.4">
      <c r="A8" s="25" t="s">
        <v>17</v>
      </c>
      <c r="B8" s="75"/>
      <c r="C8" s="76"/>
      <c r="D8" s="20" t="s">
        <v>18</v>
      </c>
      <c r="E8" s="28"/>
    </row>
    <row r="9" spans="1:11" ht="15" thickBot="1" x14ac:dyDescent="0.4">
      <c r="A9" s="21"/>
      <c r="B9" s="21"/>
      <c r="C9" s="21"/>
      <c r="D9" s="26" t="s">
        <v>19</v>
      </c>
      <c r="E9" s="27"/>
    </row>
    <row r="10" spans="1:11" ht="15" thickBot="1" x14ac:dyDescent="0.4"/>
    <row r="11" spans="1:11" ht="15" thickBot="1" x14ac:dyDescent="0.4">
      <c r="A11" s="24" t="s">
        <v>0</v>
      </c>
      <c r="B11" s="46" t="s">
        <v>45</v>
      </c>
      <c r="C11" s="22" t="s">
        <v>5</v>
      </c>
      <c r="D11" s="22" t="s">
        <v>6</v>
      </c>
      <c r="E11" s="23" t="s">
        <v>7</v>
      </c>
    </row>
    <row r="12" spans="1:11" x14ac:dyDescent="0.35">
      <c r="A12" s="36" t="s">
        <v>27</v>
      </c>
      <c r="B12" s="47"/>
      <c r="C12" s="41"/>
      <c r="D12" s="4"/>
      <c r="E12" s="6"/>
    </row>
    <row r="13" spans="1:11" ht="30" customHeight="1" x14ac:dyDescent="0.35">
      <c r="A13" s="37" t="s">
        <v>31</v>
      </c>
      <c r="B13" s="54"/>
      <c r="C13" s="42">
        <v>3</v>
      </c>
      <c r="D13" s="3">
        <f>IF(B13="SO","SO",B13*C13)</f>
        <v>0</v>
      </c>
      <c r="E13" s="29"/>
    </row>
    <row r="14" spans="1:11" ht="30" customHeight="1" x14ac:dyDescent="0.35">
      <c r="A14" s="37" t="s">
        <v>1</v>
      </c>
      <c r="B14" s="54"/>
      <c r="C14" s="42">
        <v>3</v>
      </c>
      <c r="D14" s="3">
        <f>IF(B14="SO","SO",B14*C14)</f>
        <v>0</v>
      </c>
      <c r="E14" s="29"/>
      <c r="J14" s="1" t="s">
        <v>11</v>
      </c>
    </row>
    <row r="15" spans="1:11" ht="30" customHeight="1" x14ac:dyDescent="0.35">
      <c r="A15" s="37" t="s">
        <v>2</v>
      </c>
      <c r="B15" s="54"/>
      <c r="C15" s="42">
        <v>2</v>
      </c>
      <c r="D15" s="3">
        <f>IF(B15="SO","SO",B15*C15)</f>
        <v>0</v>
      </c>
      <c r="E15" s="29"/>
      <c r="J15" s="1">
        <v>0</v>
      </c>
      <c r="K15" t="s">
        <v>42</v>
      </c>
    </row>
    <row r="16" spans="1:11" x14ac:dyDescent="0.35">
      <c r="A16" s="38"/>
      <c r="B16" s="48"/>
      <c r="C16" s="43"/>
      <c r="D16" s="2"/>
      <c r="E16" s="8"/>
      <c r="J16" s="1">
        <v>1</v>
      </c>
      <c r="K16" t="s">
        <v>43</v>
      </c>
    </row>
    <row r="17" spans="1:11" x14ac:dyDescent="0.35">
      <c r="A17" s="36" t="s">
        <v>27</v>
      </c>
      <c r="B17" s="49"/>
      <c r="C17" s="41"/>
      <c r="D17" s="4"/>
      <c r="E17" s="6"/>
      <c r="J17" s="1">
        <v>2</v>
      </c>
      <c r="K17" t="s">
        <v>44</v>
      </c>
    </row>
    <row r="18" spans="1:11" ht="30" customHeight="1" x14ac:dyDescent="0.35">
      <c r="A18" s="37" t="s">
        <v>31</v>
      </c>
      <c r="B18" s="54"/>
      <c r="C18" s="42">
        <v>3</v>
      </c>
      <c r="D18" s="3">
        <f>IF(B18="SO","SO",B18*C18)</f>
        <v>0</v>
      </c>
      <c r="E18" s="29"/>
      <c r="J18" s="1"/>
    </row>
    <row r="19" spans="1:11" ht="30" customHeight="1" x14ac:dyDescent="0.35">
      <c r="A19" s="37" t="s">
        <v>1</v>
      </c>
      <c r="B19" s="54"/>
      <c r="C19" s="42">
        <v>3</v>
      </c>
      <c r="D19" s="3">
        <f>IF(B19="SO","SO",B19*C19)</f>
        <v>0</v>
      </c>
      <c r="E19" s="29"/>
      <c r="J19" s="1"/>
    </row>
    <row r="20" spans="1:11" ht="30" customHeight="1" x14ac:dyDescent="0.35">
      <c r="A20" s="37" t="s">
        <v>2</v>
      </c>
      <c r="B20" s="54"/>
      <c r="C20" s="42">
        <v>2</v>
      </c>
      <c r="D20" s="3">
        <f>IF(B20="SO","SO",B20*C20)</f>
        <v>0</v>
      </c>
      <c r="E20" s="29"/>
      <c r="J20" s="1"/>
    </row>
    <row r="21" spans="1:11" x14ac:dyDescent="0.35">
      <c r="A21" s="38"/>
      <c r="B21" s="48"/>
      <c r="C21" s="43"/>
      <c r="D21" s="2"/>
      <c r="E21" s="8"/>
      <c r="J21" s="1"/>
    </row>
    <row r="22" spans="1:11" x14ac:dyDescent="0.35">
      <c r="A22" s="36" t="s">
        <v>28</v>
      </c>
      <c r="B22" s="49"/>
      <c r="C22" s="41"/>
      <c r="D22" s="4"/>
      <c r="E22" s="6"/>
    </row>
    <row r="23" spans="1:11" ht="30" customHeight="1" x14ac:dyDescent="0.35">
      <c r="A23" s="37" t="s">
        <v>31</v>
      </c>
      <c r="B23" s="54"/>
      <c r="C23" s="42">
        <v>3</v>
      </c>
      <c r="D23" s="3">
        <f t="shared" ref="D23:D25" si="0">IF(B23="SO","SO",B23*C23)</f>
        <v>0</v>
      </c>
      <c r="E23" s="29"/>
    </row>
    <row r="24" spans="1:11" ht="30" customHeight="1" x14ac:dyDescent="0.35">
      <c r="A24" s="37" t="s">
        <v>1</v>
      </c>
      <c r="B24" s="54"/>
      <c r="C24" s="42">
        <v>3</v>
      </c>
      <c r="D24" s="3">
        <f t="shared" si="0"/>
        <v>0</v>
      </c>
      <c r="E24" s="29"/>
    </row>
    <row r="25" spans="1:11" ht="30" customHeight="1" x14ac:dyDescent="0.35">
      <c r="A25" s="37" t="s">
        <v>2</v>
      </c>
      <c r="B25" s="54"/>
      <c r="C25" s="42">
        <v>3</v>
      </c>
      <c r="D25" s="3">
        <f t="shared" si="0"/>
        <v>0</v>
      </c>
      <c r="E25" s="29"/>
    </row>
    <row r="26" spans="1:11" ht="30" customHeight="1" x14ac:dyDescent="0.35">
      <c r="A26" s="37" t="s">
        <v>32</v>
      </c>
      <c r="B26" s="54"/>
      <c r="C26" s="42">
        <v>2</v>
      </c>
      <c r="D26" s="3">
        <f t="shared" ref="D26" si="1">IF(B26="SO","SO",B26*C26)</f>
        <v>0</v>
      </c>
      <c r="E26" s="29"/>
    </row>
    <row r="27" spans="1:11" x14ac:dyDescent="0.35">
      <c r="A27" s="38"/>
      <c r="B27" s="48"/>
      <c r="C27" s="43"/>
      <c r="D27" s="2"/>
      <c r="E27" s="8"/>
    </row>
    <row r="28" spans="1:11" x14ac:dyDescent="0.35">
      <c r="A28" s="36" t="s">
        <v>28</v>
      </c>
      <c r="B28" s="49"/>
      <c r="C28" s="41"/>
      <c r="D28" s="4"/>
      <c r="E28" s="6"/>
    </row>
    <row r="29" spans="1:11" ht="30" customHeight="1" x14ac:dyDescent="0.35">
      <c r="A29" s="37" t="s">
        <v>31</v>
      </c>
      <c r="B29" s="54"/>
      <c r="C29" s="42">
        <v>3</v>
      </c>
      <c r="D29" s="3">
        <f t="shared" ref="D29:D32" si="2">IF(B29="SO","SO",B29*C29)</f>
        <v>0</v>
      </c>
      <c r="E29" s="29"/>
    </row>
    <row r="30" spans="1:11" ht="30" customHeight="1" x14ac:dyDescent="0.35">
      <c r="A30" s="37" t="s">
        <v>1</v>
      </c>
      <c r="B30" s="54"/>
      <c r="C30" s="42">
        <v>3</v>
      </c>
      <c r="D30" s="3">
        <f t="shared" si="2"/>
        <v>0</v>
      </c>
      <c r="E30" s="29"/>
    </row>
    <row r="31" spans="1:11" ht="30" customHeight="1" x14ac:dyDescent="0.35">
      <c r="A31" s="37" t="s">
        <v>2</v>
      </c>
      <c r="B31" s="54"/>
      <c r="C31" s="42">
        <v>2</v>
      </c>
      <c r="D31" s="3">
        <f t="shared" si="2"/>
        <v>0</v>
      </c>
      <c r="E31" s="29"/>
    </row>
    <row r="32" spans="1:11" ht="30" customHeight="1" x14ac:dyDescent="0.35">
      <c r="A32" s="37" t="s">
        <v>32</v>
      </c>
      <c r="B32" s="54"/>
      <c r="C32" s="42">
        <v>2</v>
      </c>
      <c r="D32" s="3">
        <f t="shared" si="2"/>
        <v>0</v>
      </c>
      <c r="E32" s="29"/>
    </row>
    <row r="33" spans="1:5" x14ac:dyDescent="0.35">
      <c r="A33" s="38"/>
      <c r="B33" s="48"/>
      <c r="C33" s="43"/>
      <c r="D33" s="2"/>
      <c r="E33" s="8"/>
    </row>
    <row r="34" spans="1:5" x14ac:dyDescent="0.35">
      <c r="A34" s="36" t="s">
        <v>47</v>
      </c>
      <c r="B34" s="49"/>
      <c r="C34" s="41"/>
      <c r="D34" s="4"/>
      <c r="E34" s="6"/>
    </row>
    <row r="35" spans="1:5" x14ac:dyDescent="0.35">
      <c r="A35" s="38"/>
      <c r="B35" s="48"/>
      <c r="C35" s="43"/>
      <c r="D35" s="2"/>
      <c r="E35" s="8"/>
    </row>
    <row r="36" spans="1:5" ht="30" customHeight="1" x14ac:dyDescent="0.35">
      <c r="A36" s="37" t="s">
        <v>3</v>
      </c>
      <c r="B36" s="54"/>
      <c r="C36" s="42">
        <v>2</v>
      </c>
      <c r="D36" s="3">
        <f t="shared" ref="D36:D40" si="3">IF(B36="SO","SO",B36*C36)</f>
        <v>0</v>
      </c>
      <c r="E36" s="29"/>
    </row>
    <row r="37" spans="1:5" ht="45" customHeight="1" x14ac:dyDescent="0.35">
      <c r="A37" s="52" t="s">
        <v>34</v>
      </c>
      <c r="B37" s="54"/>
      <c r="C37" s="42">
        <v>3</v>
      </c>
      <c r="D37" s="3">
        <f t="shared" si="3"/>
        <v>0</v>
      </c>
      <c r="E37" s="29"/>
    </row>
    <row r="38" spans="1:5" ht="30" customHeight="1" x14ac:dyDescent="0.35">
      <c r="A38" s="37" t="s">
        <v>4</v>
      </c>
      <c r="B38" s="54"/>
      <c r="C38" s="42">
        <v>2</v>
      </c>
      <c r="D38" s="3">
        <f t="shared" si="3"/>
        <v>0</v>
      </c>
      <c r="E38" s="29"/>
    </row>
    <row r="39" spans="1:5" ht="30" customHeight="1" x14ac:dyDescent="0.35">
      <c r="A39" s="37" t="s">
        <v>33</v>
      </c>
      <c r="B39" s="54"/>
      <c r="C39" s="42">
        <v>3</v>
      </c>
      <c r="D39" s="3">
        <f t="shared" si="3"/>
        <v>0</v>
      </c>
      <c r="E39" s="29"/>
    </row>
    <row r="40" spans="1:5" ht="30" customHeight="1" x14ac:dyDescent="0.35">
      <c r="A40" s="37" t="s">
        <v>9</v>
      </c>
      <c r="B40" s="54"/>
      <c r="C40" s="42">
        <v>1</v>
      </c>
      <c r="D40" s="3">
        <f t="shared" si="3"/>
        <v>0</v>
      </c>
      <c r="E40" s="29"/>
    </row>
    <row r="41" spans="1:5" ht="30" customHeight="1" x14ac:dyDescent="0.35">
      <c r="A41" s="37" t="s">
        <v>30</v>
      </c>
      <c r="B41" s="54"/>
      <c r="C41" s="42">
        <v>2</v>
      </c>
      <c r="D41" s="3">
        <f t="shared" ref="D41" si="4">IF(B41="SO","SO",B41*C41)</f>
        <v>0</v>
      </c>
      <c r="E41" s="29"/>
    </row>
    <row r="42" spans="1:5" x14ac:dyDescent="0.35">
      <c r="A42" s="38"/>
      <c r="B42" s="48"/>
      <c r="C42" s="43"/>
      <c r="D42" s="2"/>
      <c r="E42" s="8"/>
    </row>
    <row r="43" spans="1:5" x14ac:dyDescent="0.35">
      <c r="A43" s="36" t="s">
        <v>46</v>
      </c>
      <c r="B43" s="49"/>
      <c r="C43" s="41"/>
      <c r="D43" s="4"/>
      <c r="E43" s="6"/>
    </row>
    <row r="44" spans="1:5" x14ac:dyDescent="0.35">
      <c r="A44" s="38"/>
      <c r="B44" s="48"/>
      <c r="C44" s="43"/>
      <c r="D44" s="2"/>
      <c r="E44" s="8"/>
    </row>
    <row r="45" spans="1:5" ht="30" customHeight="1" x14ac:dyDescent="0.35">
      <c r="A45" s="37" t="s">
        <v>35</v>
      </c>
      <c r="B45" s="54"/>
      <c r="C45" s="42">
        <v>2</v>
      </c>
      <c r="D45" s="3">
        <f>IF(B45="SO","SO",B45*C45)</f>
        <v>0</v>
      </c>
      <c r="E45" s="29"/>
    </row>
    <row r="46" spans="1:5" x14ac:dyDescent="0.35">
      <c r="A46" s="38"/>
      <c r="B46" s="48"/>
      <c r="C46" s="43"/>
      <c r="D46" s="2"/>
      <c r="E46" s="8"/>
    </row>
    <row r="47" spans="1:5" x14ac:dyDescent="0.35">
      <c r="A47" s="38"/>
      <c r="B47" s="48"/>
      <c r="C47" s="43"/>
      <c r="D47" s="2"/>
      <c r="E47" s="8"/>
    </row>
    <row r="48" spans="1:5" ht="18" customHeight="1" x14ac:dyDescent="0.35">
      <c r="A48" s="39" t="s">
        <v>37</v>
      </c>
      <c r="B48" s="54"/>
      <c r="C48" s="44">
        <v>3</v>
      </c>
      <c r="D48" s="30">
        <f>IF(B48="SO","SO",B48*C48)</f>
        <v>0</v>
      </c>
      <c r="E48" s="31"/>
    </row>
    <row r="49" spans="1:5" x14ac:dyDescent="0.35">
      <c r="A49" s="38"/>
      <c r="B49" s="48"/>
      <c r="C49" s="43"/>
      <c r="D49" s="2"/>
      <c r="E49" s="8"/>
    </row>
    <row r="50" spans="1:5" ht="18" customHeight="1" x14ac:dyDescent="0.35">
      <c r="A50" s="39" t="s">
        <v>8</v>
      </c>
      <c r="B50" s="54"/>
      <c r="C50" s="44">
        <v>1</v>
      </c>
      <c r="D50" s="30">
        <f>IF(B50="SO","SO",B50*C50)</f>
        <v>0</v>
      </c>
      <c r="E50" s="31"/>
    </row>
    <row r="51" spans="1:5" x14ac:dyDescent="0.35">
      <c r="A51" s="38"/>
      <c r="B51" s="48"/>
      <c r="C51" s="43"/>
      <c r="D51" s="2"/>
      <c r="E51" s="8"/>
    </row>
    <row r="52" spans="1:5" x14ac:dyDescent="0.35">
      <c r="A52" s="36" t="s">
        <v>10</v>
      </c>
      <c r="B52" s="49"/>
      <c r="C52" s="41"/>
      <c r="D52" s="4"/>
      <c r="E52" s="6"/>
    </row>
    <row r="53" spans="1:5" x14ac:dyDescent="0.35">
      <c r="A53" s="38"/>
      <c r="B53" s="48"/>
      <c r="C53" s="43"/>
      <c r="D53" s="2"/>
      <c r="E53" s="8"/>
    </row>
    <row r="54" spans="1:5" ht="30" customHeight="1" x14ac:dyDescent="0.35">
      <c r="A54" s="37" t="s">
        <v>20</v>
      </c>
      <c r="B54" s="54"/>
      <c r="C54" s="42">
        <v>1</v>
      </c>
      <c r="D54" s="3">
        <f t="shared" ref="D54:D55" si="5">IF(B54="SO","SO",B54*C54)</f>
        <v>0</v>
      </c>
      <c r="E54" s="29"/>
    </row>
    <row r="55" spans="1:5" ht="30" customHeight="1" x14ac:dyDescent="0.35">
      <c r="A55" s="37" t="s">
        <v>21</v>
      </c>
      <c r="B55" s="54"/>
      <c r="C55" s="42">
        <v>1</v>
      </c>
      <c r="D55" s="3">
        <f t="shared" si="5"/>
        <v>0</v>
      </c>
      <c r="E55" s="29"/>
    </row>
    <row r="56" spans="1:5" ht="15" thickBot="1" x14ac:dyDescent="0.4">
      <c r="A56" s="40"/>
      <c r="B56" s="50"/>
      <c r="C56" s="45"/>
      <c r="D56" s="10"/>
      <c r="E56" s="11"/>
    </row>
    <row r="57" spans="1:5" x14ac:dyDescent="0.35">
      <c r="B57" s="77" t="s">
        <v>6</v>
      </c>
      <c r="C57" s="78"/>
      <c r="D57" s="12">
        <f>SUMIF(B13:B56,"&lt;&gt;SO",D13:D56)</f>
        <v>0</v>
      </c>
    </row>
    <row r="58" spans="1:5" ht="15" thickBot="1" x14ac:dyDescent="0.4">
      <c r="B58" s="79" t="s">
        <v>22</v>
      </c>
      <c r="C58" s="80"/>
      <c r="D58" s="51">
        <f>D57/(2*SUMIF(B13:B56,"&lt;&gt;SO",C13:C57))</f>
        <v>0</v>
      </c>
    </row>
    <row r="59" spans="1:5" ht="15" thickBot="1" x14ac:dyDescent="0.4"/>
    <row r="60" spans="1:5" ht="15" thickBot="1" x14ac:dyDescent="0.4">
      <c r="A60" s="55" t="s">
        <v>23</v>
      </c>
      <c r="B60" s="56"/>
      <c r="C60" s="56"/>
      <c r="D60" s="56"/>
      <c r="E60" s="57"/>
    </row>
    <row r="61" spans="1:5" x14ac:dyDescent="0.35">
      <c r="A61" s="5"/>
      <c r="B61" s="15" t="s">
        <v>24</v>
      </c>
      <c r="C61" s="19" t="s">
        <v>25</v>
      </c>
      <c r="D61" s="13"/>
      <c r="E61" s="14"/>
    </row>
    <row r="62" spans="1:5" ht="15" thickBot="1" x14ac:dyDescent="0.4">
      <c r="A62" s="7" t="s">
        <v>38</v>
      </c>
      <c r="B62" s="16">
        <v>0.8</v>
      </c>
      <c r="C62" s="18">
        <v>1</v>
      </c>
      <c r="D62" s="13"/>
      <c r="E62" s="98" t="s">
        <v>48</v>
      </c>
    </row>
    <row r="63" spans="1:5" x14ac:dyDescent="0.35">
      <c r="A63" s="7" t="s">
        <v>39</v>
      </c>
      <c r="B63" s="16">
        <v>0.7</v>
      </c>
      <c r="C63" s="18">
        <v>0.8</v>
      </c>
      <c r="D63" s="35" t="s">
        <v>36</v>
      </c>
      <c r="E63" s="53">
        <f>D58*20</f>
        <v>0</v>
      </c>
    </row>
    <row r="64" spans="1:5" x14ac:dyDescent="0.35">
      <c r="A64" s="7" t="s">
        <v>40</v>
      </c>
      <c r="B64" s="16">
        <v>0.6</v>
      </c>
      <c r="C64" s="18">
        <v>0.7</v>
      </c>
      <c r="D64" s="67" t="s">
        <v>29</v>
      </c>
      <c r="E64" s="69">
        <f>D58</f>
        <v>0</v>
      </c>
    </row>
    <row r="65" spans="1:5" ht="15" thickBot="1" x14ac:dyDescent="0.4">
      <c r="A65" s="9" t="s">
        <v>41</v>
      </c>
      <c r="B65" s="17">
        <v>0</v>
      </c>
      <c r="C65" s="34">
        <v>0.6</v>
      </c>
      <c r="D65" s="68"/>
      <c r="E65" s="70"/>
    </row>
    <row r="66" spans="1:5" ht="15" thickBot="1" x14ac:dyDescent="0.4">
      <c r="D66" s="32"/>
      <c r="E66" s="33"/>
    </row>
    <row r="67" spans="1:5" ht="15" thickBot="1" x14ac:dyDescent="0.4">
      <c r="A67" s="55" t="s">
        <v>26</v>
      </c>
      <c r="B67" s="56"/>
      <c r="C67" s="56"/>
      <c r="D67" s="56"/>
      <c r="E67" s="57"/>
    </row>
    <row r="68" spans="1:5" x14ac:dyDescent="0.35">
      <c r="A68" s="58"/>
      <c r="B68" s="59"/>
      <c r="C68" s="59"/>
      <c r="D68" s="59"/>
      <c r="E68" s="60"/>
    </row>
    <row r="69" spans="1:5" x14ac:dyDescent="0.35">
      <c r="A69" s="61"/>
      <c r="B69" s="62"/>
      <c r="C69" s="62"/>
      <c r="D69" s="62"/>
      <c r="E69" s="63"/>
    </row>
    <row r="70" spans="1:5" ht="15" thickBot="1" x14ac:dyDescent="0.4">
      <c r="A70" s="64"/>
      <c r="B70" s="65"/>
      <c r="C70" s="65"/>
      <c r="D70" s="65"/>
      <c r="E70" s="66"/>
    </row>
  </sheetData>
  <mergeCells count="15">
    <mergeCell ref="D6:E7"/>
    <mergeCell ref="B8:C8"/>
    <mergeCell ref="B57:C57"/>
    <mergeCell ref="B58:C58"/>
    <mergeCell ref="A1:E1"/>
    <mergeCell ref="A3:C3"/>
    <mergeCell ref="D3:E3"/>
    <mergeCell ref="A4:C5"/>
    <mergeCell ref="D4:E5"/>
    <mergeCell ref="A6:C7"/>
    <mergeCell ref="A67:E67"/>
    <mergeCell ref="A68:E70"/>
    <mergeCell ref="A60:E60"/>
    <mergeCell ref="D64:D65"/>
    <mergeCell ref="E64:E65"/>
  </mergeCells>
  <conditionalFormatting sqref="E64">
    <cfRule type="cellIs" dxfId="3" priority="5" operator="between">
      <formula>$B$64</formula>
      <formula>$C$64</formula>
    </cfRule>
    <cfRule type="cellIs" dxfId="2" priority="6" operator="between">
      <formula>$B$63</formula>
      <formula>$C$63</formula>
    </cfRule>
    <cfRule type="cellIs" dxfId="1" priority="7" operator="between">
      <formula>$B$65</formula>
      <formula>$C$65</formula>
    </cfRule>
    <cfRule type="cellIs" dxfId="0" priority="8" operator="between">
      <formula>$B$62</formula>
      <formula>$C$62</formula>
    </cfRule>
  </conditionalFormatting>
  <dataValidations count="1">
    <dataValidation type="list" allowBlank="1" showInputMessage="1" showErrorMessage="1" sqref="B23:B26 B18:B20 B29:B32 B50 B43:B45 B13:B15 B36:B41 B48 B52:B55" xr:uid="{00000000-0002-0000-0000-000000000000}">
      <formula1>Conforme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9" scale="76" fitToHeight="2" orientation="portrait" r:id="rId1"/>
  <headerFooter>
    <oddFooter>&amp;L&amp;P/&amp;N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Feuil1</vt:lpstr>
      <vt:lpstr>Feuil2</vt:lpstr>
      <vt:lpstr>Feuil3</vt:lpstr>
      <vt:lpstr>Conforme</vt:lpstr>
      <vt:lpstr>Feuil1!Impression_des_titres</vt:lpstr>
      <vt:lpstr>Feuil1!Zone_d_impression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Herbaut Laurent</dc:creator>
  <cp:lastModifiedBy>Perseval Sophie</cp:lastModifiedBy>
  <cp:lastPrinted>2025-08-22T14:13:34Z</cp:lastPrinted>
  <dcterms:created xsi:type="dcterms:W3CDTF">2017-06-19T09:22:28Z</dcterms:created>
  <dcterms:modified xsi:type="dcterms:W3CDTF">2025-11-14T11:33:49Z</dcterms:modified>
</cp:coreProperties>
</file>